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ina1_1" sheetId="1" r:id="rId1"/>
  </sheets>
  <definedNames>
    <definedName name="_xlnm._FilterDatabase" localSheetId="0" hidden="1">Pagina1_1!$A$3:$J$63</definedName>
    <definedName name="_xlnm.Print_Area" localSheetId="0">Pagina1_1!$A$1:$J$72</definedName>
    <definedName name="_xlnm.Print_Titles" localSheetId="0">Pagina1_1!$3:$3</definedName>
  </definedNames>
  <calcPr calcId="145621"/>
  <webPublishing codePage="1252"/>
</workbook>
</file>

<file path=xl/calcChain.xml><?xml version="1.0" encoding="utf-8"?>
<calcChain xmlns="http://schemas.openxmlformats.org/spreadsheetml/2006/main">
  <c r="E62" i="1" l="1"/>
  <c r="E16" i="1" l="1"/>
  <c r="E44" i="1" l="1"/>
  <c r="E67" i="1"/>
  <c r="E37" i="1"/>
  <c r="E32" i="1"/>
  <c r="E12" i="1"/>
  <c r="E69" i="1" l="1"/>
</calcChain>
</file>

<file path=xl/sharedStrings.xml><?xml version="1.0" encoding="utf-8"?>
<sst xmlns="http://schemas.openxmlformats.org/spreadsheetml/2006/main" count="163" uniqueCount="71">
  <si>
    <t>Factuur</t>
  </si>
  <si>
    <t>Omschrijving</t>
  </si>
  <si>
    <t>Factuurdatum</t>
  </si>
  <si>
    <t>Controle en verklaring financiële verantwoording De Speeldernis</t>
  </si>
  <si>
    <t>Accountantscontrole 2013</t>
  </si>
  <si>
    <t>Fiscaal advies inzake overname vordering</t>
  </si>
  <si>
    <t>Controleverklaring Toezichthouders Zandmotor</t>
  </si>
  <si>
    <t>Inhousecursus verbonden partijen</t>
  </si>
  <si>
    <t>Netto bedrag</t>
  </si>
  <si>
    <r>
      <t xml:space="preserve">Facturen per crediteur </t>
    </r>
    <r>
      <rPr>
        <b/>
        <sz val="14"/>
        <color theme="1"/>
        <rFont val="Tahoma"/>
        <family val="2"/>
      </rPr>
      <t>2013</t>
    </r>
  </si>
  <si>
    <t>Betreft controle Strandbewaking Zandmotor , conform opdrachtbevestiging van 28 mei 2013.</t>
  </si>
  <si>
    <t>Aanvullende werkzaamheden tbv de opdracht second opinion grondexploitaties OBWZ en ONW. 
Werkzaamheden:
- high level analyse toegezonden stukken 26 november
- telefonische terugkoppeling hoofdlijn bevindingen 27 november
- rapportage bevindingen per email 27 november</t>
  </si>
  <si>
    <t>Accountantscontrole 2012
Betreft 2e termijn</t>
  </si>
  <si>
    <t>Betreft controle Herstructering De Woerd</t>
  </si>
  <si>
    <t>Betreft controleverklaring tussentijdse verantwoording 2012 ILG-project 'Integrale Ontwikkeling Poelzone 2010-2014'</t>
  </si>
  <si>
    <t>Betreft actualiteitenbijeenkomst jaarrekening gemeenten 2012</t>
  </si>
  <si>
    <t>Betreft controleverklaring betreffende de tussentijdse subsidieverantwoording ILG project Boomawatering over het boekjaar 2012</t>
  </si>
  <si>
    <t>Betreft controleverklaring financieel eindverslag Reconstructie Mr. Jan Tuningstraat/Vlietweg</t>
  </si>
  <si>
    <t>Betreft controleverklaring financieel eindverslag Verkeersveiligheidsmaatregelen in de kern De Lier</t>
  </si>
  <si>
    <t>Betreft controleverklaring  financieel eindverslag Reconstructie Dorpskade</t>
  </si>
  <si>
    <t>Betreft extra tijdsbesteding controle grondexploitaties en deelnemingen:
-Tijdsbesteding in de periode van januari t/m maart 2013.
Besprekingen, stellen van vragen, beoordeling contracten en maken van afspraken inzake grondbanken en deelnemingen (Kernwinkelgebied 's-Gravenzande, ONW en Westlandse Zoom).</t>
  </si>
  <si>
    <t>Betreft extra tijdsbesteding controle grondexploitaties en deelnemingen:
-Onderzoek Deloitte Real Estate en Accountants in week 15 en 16.
Oordeelsvorming over de waardering van met name ONW en Westlandse Zoom</t>
  </si>
  <si>
    <t>Extra tijdsbesteding accountantscontrole 2012 (excl. grondexploitaties en deelnemingen) in verband met:
1. Onvoldoende oplevering bij de start van de controle
2. Aanvullende analyses en begeleiding intern onderzoek inkoop en aanbesteding
3. Naar aanleiding van geconstateerde fouten: vervolgonderzoek door Deloitte naar rechtmatigheid inkoop en aanbesteding
4. Beoordelen correcties in de jaarrekening</t>
  </si>
  <si>
    <t>Accountantscontrole subsidieafrekening ILG-project '4B concept Water in Waalblok'</t>
  </si>
  <si>
    <t>Advies fiscale aspecten gemeentehuis en -kantoor (bijwonen vergadering)</t>
  </si>
  <si>
    <t>Controle en verklaring financiële verantwoording afkoppelproject Burgermeesterwijk Honselersdijk</t>
  </si>
  <si>
    <t>Controle en verklaring financiële verantwoording verkeersveiligheidsproject Verkeersaanpassing Dorpskade-Windmolen</t>
  </si>
  <si>
    <t>Advies aanbestedingsrechtelijke en staatssteunrechtelijke aspecten gemeentehuis en -kantoor:
-voorbereiding raadscommissie
- bijwonen vergadering raadscommissie
- opstellen advies</t>
  </si>
  <si>
    <t>Inzake specifieke werkzaamheden besteding bijdrage fractieondersteuning 2012</t>
  </si>
  <si>
    <t>Categorie</t>
  </si>
  <si>
    <t>Crediteur</t>
  </si>
  <si>
    <t>Accountants</t>
  </si>
  <si>
    <t>Management Support</t>
  </si>
  <si>
    <t>Belastingadviseurs</t>
  </si>
  <si>
    <t>Fiscale advisering</t>
  </si>
  <si>
    <t>Specifieke verklaringen</t>
  </si>
  <si>
    <t>Onder Accountants staan de facturen van Deloitte Accoutants B.V.</t>
  </si>
  <si>
    <t>Onder Management Support staan de facturen van Deloitte Financial Advisory Services Bv, Deloitte Consulting BV, Deloitte Management Support B.V.</t>
  </si>
  <si>
    <t>Onder Belastingadviseurs staan de facturen van Deloitte Belastingadviseurs BV</t>
  </si>
  <si>
    <t>Beleid</t>
  </si>
  <si>
    <t>Ondersteuning 
(uitvoering, kennis)</t>
  </si>
  <si>
    <t xml:space="preserve">Aanvullende opdrachten/ vraagstelling </t>
  </si>
  <si>
    <t>Training en opleiding</t>
  </si>
  <si>
    <t>Aanvullende opdrachten/ vraagstelling</t>
  </si>
  <si>
    <t xml:space="preserve">Reguliere jaarrekeningcontrole </t>
  </si>
  <si>
    <t>De controle van de tussentijdse rapportage 2012 van het EFRO project 'Taskforce Duurzame Greenport Westland-Oostland' brengen wij u op basis van de opdrachtbevestiging van 16 december 2009 de werkelijke tijdsbesteding tot en met november 2013 en de verwachte tijdsbesteding voor de afwikkeling van de controle het volgende in rekening.</t>
  </si>
  <si>
    <t>Betreft controleverklaring RMC 2012</t>
  </si>
  <si>
    <t>Workshop tbv de risicobeoordeling aanbieding Westlandse Ondernemer Combinatie; aanvullende werkzaamheden op de PPS aanbestedingsvergelijking.</t>
  </si>
  <si>
    <t>Onderzoek feitelijke bevindingen
Betreft besprekingen voorstel renteconversie voor 16 oktober 2012
Onderzoek onderbouwing voorstel renteconversie na 16 oktober 2012
Renteconversie; onderzoek feitelijke bevindingen</t>
  </si>
  <si>
    <t>Actualiteitenbijeenkomst jaarrekening gemeenten 2013 conform opdrachtbevestiging d.d. 4 oktober 2013.</t>
  </si>
  <si>
    <t xml:space="preserve">Werkzaamheden 1e kwartaal 2013, betreffende fiscale toets regiotaxi, </t>
  </si>
  <si>
    <t>Werkzaamheden 2e kwartaal 2013. Correspondentie Belastingdienst inzake suppletie Vastgoed</t>
  </si>
  <si>
    <t>Werkzaamheden 4e kwartaal 2012. Motivering bezwaar sport 2006, suppletie correcties Vastgoed, incl overige correcties. 
Verzamelen informatie, besprekingen, div. telf. Besprekingen en mailverkeer, redactie brief aan Belastingdienst.</t>
  </si>
  <si>
    <t>Betreft Inzet medewerker Deloitte
1. Betreft nacalculatie obv urenbesteding mei 2013
2. Raming urenbesteding over de maand juni 2013</t>
  </si>
  <si>
    <t>Inzet medewerker Deloitte
1. Betreft nacalculatie obv urenbesteding december 2012</t>
  </si>
  <si>
    <t>Inzet medewerker Deloitte
1. Betreft nacalculatie obv urenbesteding januari 2013
2. Voorschot maand februari obv geraamde ureninzet</t>
  </si>
  <si>
    <t>Inzet medewerker Deloitte
1. Betreft nacalculatie obv urenbesteding april 2013
2. Raming urenbesteding mei 2013</t>
  </si>
  <si>
    <t>Inzet medewerker Deloitte
1. Betreft nacalculatie urenbesteding juni 2013
2. De raming van de urenbesteding over juli 2013</t>
  </si>
  <si>
    <t>Inzet medewerker Deloitte
1. Betreft nacalculatie urenbesteding juli 2013
2. De raming van de urenbesteding over augustus 2013</t>
  </si>
  <si>
    <t>Inzet medewerker Deloitte
1. Betreft nacalculatie urenbesteding augustus 2013
2. De raming van de urenbesteding over september 2013</t>
  </si>
  <si>
    <t>Inzet medewerker Deloitte
Afrekening november en december 2013</t>
  </si>
  <si>
    <t xml:space="preserve">Werkzaamheden in het vierde kwartaal 2012. Betreft Zandmotor; Fiscale advisering. </t>
  </si>
  <si>
    <t>Verrichte werkzaamheden:
- Ondersteuning invoering participatiewet</t>
  </si>
  <si>
    <t xml:space="preserve">
Verrichte werkzaamheden:
- Ondersteuning invoering participatiewet</t>
  </si>
  <si>
    <t>Inzet medewerker Deloitte
1. Betreft nacalculatie obv urenbesteding februari 2013
2. Raming urenbesteding maand maart 2013
3. Fiscale advisering inzake motivering bezwaar BTW Compensatie Fonds (€ 975,-)</t>
  </si>
  <si>
    <t>Inzet medewerker Deloitte
1. Betreft nacalculatie obv urenbesteding maart 2013
2. Raming urenbesteding april 2013
3. Fiscale advisering inzake beoordeling steekproefposten en reactie op correspondentie BCF participatiebudget (€ 487,50)</t>
  </si>
  <si>
    <t>Inzet medewerker Deloitte
1 afrekening inzet week 40 t/m 44 2013
2. voorschot november obv geraamde ureninzet</t>
  </si>
  <si>
    <t>Inzet medewerker Deloitte
Betreft raming urenbesteding oktober 2013</t>
  </si>
  <si>
    <t>Werkzaamheden 1e kwartaal 2013. 
Suppletie correcties Vastgoed, incl sport en overige correcties.
Werkzaamheden inzake reactie op vragen van Belastingdienst.</t>
  </si>
  <si>
    <t>Werkzaamheden tbv de opdracht second opinion grondexploitaties OBWZ en ONW.
Meerwerk als gevolg van langere doorlooptijd, aanvullende overlegmomenten met organisatie, beschikbaarheid benodigde informatie en aanlevering benodigde informatie
Werkzaamheden:
- analyse grondexploitatie ONW
- interview ONW
- interview gemeente
- rapportage en bespreking
- afronding van de rapportage op 8 november 2013.</t>
  </si>
  <si>
    <t>Onze werkzaamheden tbv de opdracht Second opinion grondexploitaties OBWZ en ONW.
Conform afspraak wordt 50% van het budget uitgefactureerd na de tussentijdse rapportage op 18 juli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</si>
</sst>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\-mmm\-yyyy"/>
    <numFmt numFmtId="166" formatCode="#,##0_ ;[Red]\-#,##0\ "/>
  </numFmts>
  <fonts count="5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u/>
      <sz val="10"/>
      <color rgb="FF0000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608BB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608BB4"/>
      </left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165" fontId="0" fillId="0" borderId="2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3" xfId="0" applyFill="1" applyBorder="1" applyAlignment="1">
      <alignment vertical="top" wrapText="1"/>
    </xf>
    <xf numFmtId="166" fontId="0" fillId="0" borderId="0" xfId="0" applyNumberFormat="1"/>
    <xf numFmtId="166" fontId="3" fillId="0" borderId="0" xfId="0" applyNumberFormat="1" applyFont="1"/>
    <xf numFmtId="166" fontId="3" fillId="3" borderId="0" xfId="0" applyNumberFormat="1" applyFont="1" applyFill="1" applyAlignment="1"/>
    <xf numFmtId="166" fontId="0" fillId="0" borderId="2" xfId="0" applyNumberFormat="1" applyFont="1" applyBorder="1" applyAlignment="1">
      <alignment vertical="top"/>
    </xf>
    <xf numFmtId="0" fontId="0" fillId="0" borderId="0" xfId="0" applyBorder="1" applyAlignment="1">
      <alignment horizontal="left" vertical="top" wrapText="1"/>
    </xf>
    <xf numFmtId="166" fontId="3" fillId="0" borderId="2" xfId="0" applyNumberFormat="1" applyFont="1" applyBorder="1" applyAlignment="1">
      <alignment vertical="top"/>
    </xf>
    <xf numFmtId="0" fontId="0" fillId="0" borderId="5" xfId="0" applyBorder="1" applyAlignment="1">
      <alignment horizontal="left" vertical="top" wrapText="1"/>
    </xf>
    <xf numFmtId="164" fontId="4" fillId="0" borderId="6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7" xfId="0" applyBorder="1" applyAlignment="1"/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wrapText="1"/>
    </xf>
    <xf numFmtId="164" fontId="4" fillId="0" borderId="3" xfId="0" applyNumberFormat="1" applyFont="1" applyBorder="1" applyAlignment="1">
      <alignment vertical="top"/>
    </xf>
    <xf numFmtId="165" fontId="0" fillId="0" borderId="3" xfId="0" applyNumberFormat="1" applyFont="1" applyBorder="1" applyAlignment="1">
      <alignment vertical="top"/>
    </xf>
    <xf numFmtId="166" fontId="0" fillId="0" borderId="3" xfId="0" applyNumberFormat="1" applyFont="1" applyBorder="1" applyAlignment="1">
      <alignment vertical="top"/>
    </xf>
    <xf numFmtId="166" fontId="0" fillId="0" borderId="3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72"/>
  <sheetViews>
    <sheetView tabSelected="1" topLeftCell="A55" zoomScaleNormal="100" workbookViewId="0">
      <selection activeCell="F9" sqref="F9"/>
    </sheetView>
  </sheetViews>
  <sheetFormatPr defaultRowHeight="12.75" customHeight="1" x14ac:dyDescent="0.2"/>
  <cols>
    <col min="1" max="1" width="16.7109375" style="4" customWidth="1"/>
    <col min="2" max="2" width="28.42578125" style="1" customWidth="1"/>
    <col min="3" max="3" width="8.7109375" style="6" bestFit="1" customWidth="1"/>
    <col min="4" max="4" width="11.42578125" style="6" bestFit="1" customWidth="1"/>
    <col min="5" max="5" width="10.140625" style="6" customWidth="1"/>
    <col min="6" max="6" width="59.140625" style="6" customWidth="1"/>
    <col min="7" max="7" width="3.140625" style="6" customWidth="1"/>
    <col min="8" max="8" width="39" style="6" customWidth="1"/>
    <col min="9" max="9" width="19.140625" customWidth="1"/>
    <col min="10" max="10" width="12" style="2" customWidth="1"/>
  </cols>
  <sheetData>
    <row r="1" spans="1:12" ht="21.75" customHeight="1" x14ac:dyDescent="0.2">
      <c r="A1" s="35" t="s">
        <v>9</v>
      </c>
      <c r="B1" s="36"/>
      <c r="C1" s="36"/>
      <c r="D1" s="36"/>
      <c r="E1" s="36"/>
      <c r="F1" s="36"/>
      <c r="G1" s="36"/>
      <c r="H1" s="10"/>
    </row>
    <row r="2" spans="1:12" ht="12.75" customHeight="1" thickBot="1" x14ac:dyDescent="0.25">
      <c r="A2" s="12"/>
      <c r="C2" s="13"/>
      <c r="D2" s="13"/>
      <c r="E2" s="13"/>
      <c r="F2" s="13"/>
      <c r="G2" s="11"/>
      <c r="H2" s="11"/>
      <c r="I2" s="12"/>
      <c r="K2" s="12"/>
      <c r="L2" s="12"/>
    </row>
    <row r="3" spans="1:12" ht="26.25" thickBot="1" x14ac:dyDescent="0.25">
      <c r="A3" s="5" t="s">
        <v>30</v>
      </c>
      <c r="B3" s="5" t="s">
        <v>29</v>
      </c>
      <c r="C3" s="28" t="s">
        <v>0</v>
      </c>
      <c r="D3" s="29" t="s">
        <v>2</v>
      </c>
      <c r="E3" s="30" t="s">
        <v>8</v>
      </c>
      <c r="F3" s="5" t="s">
        <v>1</v>
      </c>
      <c r="G3" s="27"/>
      <c r="H3"/>
      <c r="J3"/>
    </row>
    <row r="4" spans="1:12" ht="25.5" x14ac:dyDescent="0.2">
      <c r="A4" s="7" t="s">
        <v>31</v>
      </c>
      <c r="B4" s="14" t="s">
        <v>44</v>
      </c>
      <c r="C4" s="31">
        <v>271322</v>
      </c>
      <c r="D4" s="32">
        <v>41305</v>
      </c>
      <c r="E4" s="33">
        <v>35060</v>
      </c>
      <c r="F4" s="8" t="s">
        <v>12</v>
      </c>
      <c r="G4" s="12"/>
      <c r="H4"/>
      <c r="J4"/>
    </row>
    <row r="5" spans="1:12" s="6" customFormat="1" ht="76.5" x14ac:dyDescent="0.2">
      <c r="A5" s="7" t="s">
        <v>31</v>
      </c>
      <c r="B5" s="14" t="s">
        <v>44</v>
      </c>
      <c r="C5" s="31">
        <v>278425</v>
      </c>
      <c r="D5" s="32">
        <v>41408</v>
      </c>
      <c r="E5" s="33">
        <v>9600</v>
      </c>
      <c r="F5" s="8" t="s">
        <v>20</v>
      </c>
      <c r="G5" s="12"/>
    </row>
    <row r="6" spans="1:12" s="6" customFormat="1" ht="63.75" x14ac:dyDescent="0.2">
      <c r="A6" s="7" t="s">
        <v>31</v>
      </c>
      <c r="B6" s="14" t="s">
        <v>44</v>
      </c>
      <c r="C6" s="31">
        <v>278426</v>
      </c>
      <c r="D6" s="32">
        <v>41408</v>
      </c>
      <c r="E6" s="33">
        <v>14000</v>
      </c>
      <c r="F6" s="8" t="s">
        <v>21</v>
      </c>
      <c r="G6" s="12"/>
    </row>
    <row r="7" spans="1:12" s="6" customFormat="1" ht="102" x14ac:dyDescent="0.2">
      <c r="A7" s="7" t="s">
        <v>31</v>
      </c>
      <c r="B7" s="14" t="s">
        <v>44</v>
      </c>
      <c r="C7" s="31">
        <v>281212</v>
      </c>
      <c r="D7" s="32">
        <v>41446</v>
      </c>
      <c r="E7" s="33">
        <v>14810</v>
      </c>
      <c r="F7" s="8" t="s">
        <v>22</v>
      </c>
      <c r="G7" s="12"/>
    </row>
    <row r="8" spans="1:12" s="6" customFormat="1" x14ac:dyDescent="0.2">
      <c r="A8" s="7" t="s">
        <v>31</v>
      </c>
      <c r="B8" s="14" t="s">
        <v>44</v>
      </c>
      <c r="C8" s="31">
        <v>287048</v>
      </c>
      <c r="D8" s="32">
        <v>41544</v>
      </c>
      <c r="E8" s="33">
        <v>53055</v>
      </c>
      <c r="F8" s="8" t="s">
        <v>4</v>
      </c>
      <c r="G8" s="12"/>
    </row>
    <row r="9" spans="1:12" s="6" customFormat="1" ht="140.25" x14ac:dyDescent="0.2">
      <c r="A9" s="3" t="s">
        <v>32</v>
      </c>
      <c r="B9" s="14" t="s">
        <v>44</v>
      </c>
      <c r="C9" s="31">
        <v>290410</v>
      </c>
      <c r="D9" s="32">
        <v>41593</v>
      </c>
      <c r="E9" s="34">
        <v>17272.5</v>
      </c>
      <c r="F9" s="8" t="s">
        <v>69</v>
      </c>
      <c r="G9" s="12"/>
    </row>
    <row r="10" spans="1:12" s="6" customFormat="1" ht="76.5" x14ac:dyDescent="0.2">
      <c r="A10" s="3" t="s">
        <v>32</v>
      </c>
      <c r="B10" s="14" t="s">
        <v>44</v>
      </c>
      <c r="C10" s="31">
        <v>293820</v>
      </c>
      <c r="D10" s="32">
        <v>41638</v>
      </c>
      <c r="E10" s="34">
        <v>1102.5</v>
      </c>
      <c r="F10" s="8" t="s">
        <v>11</v>
      </c>
      <c r="G10" s="12"/>
    </row>
    <row r="11" spans="1:12" s="6" customFormat="1" ht="51" x14ac:dyDescent="0.2">
      <c r="A11" s="3" t="s">
        <v>32</v>
      </c>
      <c r="B11" s="14" t="s">
        <v>44</v>
      </c>
      <c r="C11" s="31">
        <v>283094</v>
      </c>
      <c r="D11" s="32">
        <v>41474</v>
      </c>
      <c r="E11" s="34">
        <v>12862.5</v>
      </c>
      <c r="F11" s="8" t="s">
        <v>70</v>
      </c>
      <c r="G11" s="12"/>
    </row>
    <row r="12" spans="1:12" s="6" customFormat="1" x14ac:dyDescent="0.2">
      <c r="B12" s="2"/>
      <c r="E12" s="16">
        <f>SUM(E4:E11)</f>
        <v>157762.5</v>
      </c>
      <c r="G12" s="12"/>
    </row>
    <row r="13" spans="1:12" s="6" customFormat="1" x14ac:dyDescent="0.2">
      <c r="B13" s="2"/>
      <c r="G13" s="12"/>
    </row>
    <row r="14" spans="1:12" s="6" customFormat="1" ht="25.5" x14ac:dyDescent="0.2">
      <c r="A14" s="7" t="s">
        <v>31</v>
      </c>
      <c r="B14" s="14" t="s">
        <v>41</v>
      </c>
      <c r="C14" s="31">
        <v>287151</v>
      </c>
      <c r="D14" s="32">
        <v>41547</v>
      </c>
      <c r="E14" s="33">
        <v>5800</v>
      </c>
      <c r="F14" s="8" t="s">
        <v>28</v>
      </c>
      <c r="G14" s="12"/>
    </row>
    <row r="15" spans="1:12" s="6" customFormat="1" ht="56.25" customHeight="1" x14ac:dyDescent="0.2">
      <c r="A15" s="7" t="s">
        <v>31</v>
      </c>
      <c r="B15" s="14" t="s">
        <v>43</v>
      </c>
      <c r="C15" s="31">
        <v>268532</v>
      </c>
      <c r="D15" s="32">
        <v>41264</v>
      </c>
      <c r="E15" s="34">
        <v>14600</v>
      </c>
      <c r="F15" s="8" t="s">
        <v>48</v>
      </c>
      <c r="G15" s="12"/>
    </row>
    <row r="16" spans="1:12" s="6" customFormat="1" x14ac:dyDescent="0.2">
      <c r="B16" s="2"/>
      <c r="E16" s="16">
        <f>SUM(E14:E15)</f>
        <v>20400</v>
      </c>
      <c r="G16" s="12"/>
    </row>
    <row r="17" spans="1:7" s="6" customFormat="1" x14ac:dyDescent="0.2">
      <c r="B17" s="2"/>
      <c r="G17" s="12"/>
    </row>
    <row r="18" spans="1:7" s="6" customFormat="1" ht="25.5" x14ac:dyDescent="0.2">
      <c r="A18" s="7" t="s">
        <v>31</v>
      </c>
      <c r="B18" s="14" t="s">
        <v>35</v>
      </c>
      <c r="C18" s="31">
        <v>294339</v>
      </c>
      <c r="D18" s="32">
        <v>41646</v>
      </c>
      <c r="E18" s="33">
        <v>2000</v>
      </c>
      <c r="F18" s="8" t="s">
        <v>10</v>
      </c>
      <c r="G18" s="12"/>
    </row>
    <row r="19" spans="1:7" s="6" customFormat="1" ht="76.5" x14ac:dyDescent="0.2">
      <c r="A19" s="7" t="s">
        <v>31</v>
      </c>
      <c r="B19" s="14" t="s">
        <v>35</v>
      </c>
      <c r="C19" s="31">
        <v>294705</v>
      </c>
      <c r="D19" s="32">
        <v>41649</v>
      </c>
      <c r="E19" s="33">
        <v>3200</v>
      </c>
      <c r="F19" s="8" t="s">
        <v>45</v>
      </c>
      <c r="G19" s="12"/>
    </row>
    <row r="20" spans="1:7" s="6" customFormat="1" x14ac:dyDescent="0.2">
      <c r="A20" s="7" t="s">
        <v>31</v>
      </c>
      <c r="B20" s="14" t="s">
        <v>35</v>
      </c>
      <c r="C20" s="31">
        <v>267962</v>
      </c>
      <c r="D20" s="32">
        <v>41261</v>
      </c>
      <c r="E20" s="33">
        <v>1000</v>
      </c>
      <c r="F20" s="8" t="s">
        <v>3</v>
      </c>
      <c r="G20" s="12"/>
    </row>
    <row r="21" spans="1:7" s="6" customFormat="1" x14ac:dyDescent="0.2">
      <c r="A21" s="7" t="s">
        <v>31</v>
      </c>
      <c r="B21" s="14" t="s">
        <v>35</v>
      </c>
      <c r="C21" s="31">
        <v>274581</v>
      </c>
      <c r="D21" s="32">
        <v>41351</v>
      </c>
      <c r="E21" s="33">
        <v>2725</v>
      </c>
      <c r="F21" s="8" t="s">
        <v>13</v>
      </c>
      <c r="G21" s="12"/>
    </row>
    <row r="22" spans="1:7" s="6" customFormat="1" ht="25.5" x14ac:dyDescent="0.2">
      <c r="A22" s="7" t="s">
        <v>31</v>
      </c>
      <c r="B22" s="14" t="s">
        <v>35</v>
      </c>
      <c r="C22" s="31">
        <v>274983</v>
      </c>
      <c r="D22" s="32">
        <v>41355</v>
      </c>
      <c r="E22" s="33">
        <v>2950</v>
      </c>
      <c r="F22" s="8" t="s">
        <v>14</v>
      </c>
      <c r="G22" s="12"/>
    </row>
    <row r="23" spans="1:7" s="6" customFormat="1" ht="38.25" x14ac:dyDescent="0.2">
      <c r="A23" s="7" t="s">
        <v>31</v>
      </c>
      <c r="B23" s="14" t="s">
        <v>35</v>
      </c>
      <c r="C23" s="31">
        <v>275512</v>
      </c>
      <c r="D23" s="32">
        <v>41365</v>
      </c>
      <c r="E23" s="33">
        <v>2850</v>
      </c>
      <c r="F23" s="8" t="s">
        <v>16</v>
      </c>
      <c r="G23" s="12"/>
    </row>
    <row r="24" spans="1:7" s="6" customFormat="1" ht="25.5" x14ac:dyDescent="0.2">
      <c r="A24" s="7" t="s">
        <v>31</v>
      </c>
      <c r="B24" s="14" t="s">
        <v>35</v>
      </c>
      <c r="C24" s="31">
        <v>275513</v>
      </c>
      <c r="D24" s="32">
        <v>41362</v>
      </c>
      <c r="E24" s="33">
        <v>1250</v>
      </c>
      <c r="F24" s="8" t="s">
        <v>17</v>
      </c>
      <c r="G24" s="12"/>
    </row>
    <row r="25" spans="1:7" s="6" customFormat="1" ht="25.5" x14ac:dyDescent="0.2">
      <c r="A25" s="7" t="s">
        <v>31</v>
      </c>
      <c r="B25" s="14" t="s">
        <v>35</v>
      </c>
      <c r="C25" s="31">
        <v>276088</v>
      </c>
      <c r="D25" s="32">
        <v>41372</v>
      </c>
      <c r="E25" s="33">
        <v>1250</v>
      </c>
      <c r="F25" s="8" t="s">
        <v>18</v>
      </c>
      <c r="G25" s="12"/>
    </row>
    <row r="26" spans="1:7" s="6" customFormat="1" x14ac:dyDescent="0.2">
      <c r="A26" s="7" t="s">
        <v>31</v>
      </c>
      <c r="B26" s="14" t="s">
        <v>35</v>
      </c>
      <c r="C26" s="31">
        <v>276091</v>
      </c>
      <c r="D26" s="32">
        <v>41372</v>
      </c>
      <c r="E26" s="33">
        <v>1280</v>
      </c>
      <c r="F26" s="8" t="s">
        <v>46</v>
      </c>
      <c r="G26" s="12"/>
    </row>
    <row r="27" spans="1:7" s="6" customFormat="1" ht="25.5" x14ac:dyDescent="0.2">
      <c r="A27" s="7" t="s">
        <v>31</v>
      </c>
      <c r="B27" s="14" t="s">
        <v>35</v>
      </c>
      <c r="C27" s="31">
        <v>277690</v>
      </c>
      <c r="D27" s="32">
        <v>41395</v>
      </c>
      <c r="E27" s="33">
        <v>1800</v>
      </c>
      <c r="F27" s="8" t="s">
        <v>19</v>
      </c>
      <c r="G27" s="12"/>
    </row>
    <row r="28" spans="1:7" s="6" customFormat="1" x14ac:dyDescent="0.2">
      <c r="A28" s="7" t="s">
        <v>31</v>
      </c>
      <c r="B28" s="14" t="s">
        <v>35</v>
      </c>
      <c r="C28" s="31">
        <v>281611</v>
      </c>
      <c r="D28" s="32">
        <v>41453</v>
      </c>
      <c r="E28" s="33">
        <v>1280</v>
      </c>
      <c r="F28" s="8" t="s">
        <v>6</v>
      </c>
      <c r="G28" s="12"/>
    </row>
    <row r="29" spans="1:7" s="6" customFormat="1" ht="25.5" x14ac:dyDescent="0.2">
      <c r="A29" s="7" t="s">
        <v>31</v>
      </c>
      <c r="B29" s="14" t="s">
        <v>35</v>
      </c>
      <c r="C29" s="31">
        <v>283479</v>
      </c>
      <c r="D29" s="32">
        <v>41481</v>
      </c>
      <c r="E29" s="33">
        <v>3000</v>
      </c>
      <c r="F29" s="8" t="s">
        <v>23</v>
      </c>
      <c r="G29" s="12"/>
    </row>
    <row r="30" spans="1:7" s="6" customFormat="1" ht="25.5" x14ac:dyDescent="0.2">
      <c r="A30" s="7" t="s">
        <v>31</v>
      </c>
      <c r="B30" s="14" t="s">
        <v>35</v>
      </c>
      <c r="C30" s="31">
        <v>285296</v>
      </c>
      <c r="D30" s="32">
        <v>41516</v>
      </c>
      <c r="E30" s="33">
        <v>1280</v>
      </c>
      <c r="F30" s="8" t="s">
        <v>25</v>
      </c>
      <c r="G30" s="12"/>
    </row>
    <row r="31" spans="1:7" s="6" customFormat="1" ht="38.25" x14ac:dyDescent="0.2">
      <c r="A31" s="7" t="s">
        <v>31</v>
      </c>
      <c r="B31" s="14" t="s">
        <v>35</v>
      </c>
      <c r="C31" s="31">
        <v>285301</v>
      </c>
      <c r="D31" s="32">
        <v>41516</v>
      </c>
      <c r="E31" s="33">
        <v>1280</v>
      </c>
      <c r="F31" s="8" t="s">
        <v>26</v>
      </c>
      <c r="G31" s="12"/>
    </row>
    <row r="32" spans="1:7" s="6" customFormat="1" x14ac:dyDescent="0.2">
      <c r="B32" s="2"/>
      <c r="E32" s="16">
        <f>SUM(E18:E31)</f>
        <v>27145</v>
      </c>
      <c r="G32" s="12"/>
    </row>
    <row r="33" spans="1:10" s="6" customFormat="1" x14ac:dyDescent="0.2">
      <c r="B33" s="2"/>
      <c r="G33" s="12"/>
    </row>
    <row r="34" spans="1:10" s="6" customFormat="1" ht="31.5" customHeight="1" x14ac:dyDescent="0.2">
      <c r="A34" s="7" t="s">
        <v>33</v>
      </c>
      <c r="B34" s="14" t="s">
        <v>34</v>
      </c>
      <c r="C34" s="31">
        <v>270624</v>
      </c>
      <c r="D34" s="32">
        <v>41298</v>
      </c>
      <c r="E34" s="33">
        <v>1968</v>
      </c>
      <c r="F34" s="8" t="s">
        <v>61</v>
      </c>
      <c r="G34" s="12"/>
    </row>
    <row r="35" spans="1:10" s="6" customFormat="1" ht="25.5" x14ac:dyDescent="0.2">
      <c r="A35" s="7" t="s">
        <v>31</v>
      </c>
      <c r="B35" s="14" t="s">
        <v>34</v>
      </c>
      <c r="C35" s="31">
        <v>284482</v>
      </c>
      <c r="D35" s="32">
        <v>41499</v>
      </c>
      <c r="E35" s="33">
        <v>2200</v>
      </c>
      <c r="F35" s="8" t="s">
        <v>24</v>
      </c>
      <c r="G35" s="12"/>
    </row>
    <row r="36" spans="1:10" s="6" customFormat="1" x14ac:dyDescent="0.2">
      <c r="A36" s="3" t="s">
        <v>33</v>
      </c>
      <c r="B36" s="14" t="s">
        <v>34</v>
      </c>
      <c r="C36" s="31">
        <v>278934</v>
      </c>
      <c r="D36" s="32">
        <v>41416</v>
      </c>
      <c r="E36" s="33">
        <v>1250</v>
      </c>
      <c r="F36" s="8" t="s">
        <v>5</v>
      </c>
      <c r="G36" s="12"/>
    </row>
    <row r="37" spans="1:10" s="6" customFormat="1" ht="13.5" thickBot="1" x14ac:dyDescent="0.25">
      <c r="A37" s="25"/>
      <c r="B37" s="26"/>
      <c r="C37" s="22"/>
      <c r="D37" s="9"/>
      <c r="E37" s="20">
        <f>SUM(E34:E36)</f>
        <v>5418</v>
      </c>
      <c r="F37" s="21"/>
      <c r="G37" s="12"/>
    </row>
    <row r="38" spans="1:10" s="6" customFormat="1" ht="13.5" thickBot="1" x14ac:dyDescent="0.25">
      <c r="A38" s="23"/>
      <c r="B38" s="24"/>
      <c r="C38" s="22"/>
      <c r="D38" s="9"/>
      <c r="E38" s="18"/>
      <c r="F38" s="19"/>
      <c r="G38" s="12"/>
    </row>
    <row r="39" spans="1:10" s="6" customFormat="1" ht="63.75" x14ac:dyDescent="0.2">
      <c r="A39" s="7" t="s">
        <v>31</v>
      </c>
      <c r="B39" s="14" t="s">
        <v>39</v>
      </c>
      <c r="C39" s="31">
        <v>285643</v>
      </c>
      <c r="D39" s="32">
        <v>41522</v>
      </c>
      <c r="E39" s="34">
        <v>7250</v>
      </c>
      <c r="F39" s="8" t="s">
        <v>27</v>
      </c>
      <c r="G39" s="12"/>
    </row>
    <row r="40" spans="1:10" s="6" customFormat="1" ht="25.5" x14ac:dyDescent="0.2">
      <c r="A40" s="3" t="s">
        <v>32</v>
      </c>
      <c r="B40" s="14" t="s">
        <v>39</v>
      </c>
      <c r="C40" s="31">
        <v>277427</v>
      </c>
      <c r="D40" s="32">
        <v>41389</v>
      </c>
      <c r="E40" s="34">
        <v>17400</v>
      </c>
      <c r="F40" s="8" t="s">
        <v>62</v>
      </c>
      <c r="G40" s="12"/>
    </row>
    <row r="41" spans="1:10" s="6" customFormat="1" ht="29.25" customHeight="1" x14ac:dyDescent="0.2">
      <c r="A41" s="3" t="s">
        <v>32</v>
      </c>
      <c r="B41" s="14" t="s">
        <v>39</v>
      </c>
      <c r="C41" s="31">
        <v>282380</v>
      </c>
      <c r="D41" s="32">
        <v>41464</v>
      </c>
      <c r="E41" s="34">
        <v>20300</v>
      </c>
      <c r="F41" s="8" t="s">
        <v>63</v>
      </c>
      <c r="G41" s="12"/>
    </row>
    <row r="42" spans="1:10" s="6" customFormat="1" ht="28.5" customHeight="1" x14ac:dyDescent="0.2">
      <c r="A42" s="3" t="s">
        <v>32</v>
      </c>
      <c r="B42" s="14" t="s">
        <v>39</v>
      </c>
      <c r="C42" s="31">
        <v>287053</v>
      </c>
      <c r="D42" s="32">
        <v>41544</v>
      </c>
      <c r="E42" s="34">
        <v>20300</v>
      </c>
      <c r="F42" s="8" t="s">
        <v>63</v>
      </c>
      <c r="G42" s="12"/>
    </row>
    <row r="43" spans="1:10" s="6" customFormat="1" ht="38.25" x14ac:dyDescent="0.2">
      <c r="A43" s="3" t="s">
        <v>32</v>
      </c>
      <c r="B43" s="14" t="s">
        <v>39</v>
      </c>
      <c r="C43" s="31">
        <v>285710</v>
      </c>
      <c r="D43" s="32">
        <v>41523</v>
      </c>
      <c r="E43" s="33">
        <v>9000</v>
      </c>
      <c r="F43" s="8" t="s">
        <v>47</v>
      </c>
      <c r="G43" s="12"/>
    </row>
    <row r="44" spans="1:10" s="6" customFormat="1" ht="13.5" thickBot="1" x14ac:dyDescent="0.25">
      <c r="A44" s="25"/>
      <c r="B44" s="26"/>
      <c r="C44" s="22"/>
      <c r="D44" s="9"/>
      <c r="E44" s="20">
        <f>SUM(E39:E43)</f>
        <v>74250</v>
      </c>
      <c r="F44" s="21"/>
      <c r="G44" s="12"/>
    </row>
    <row r="45" spans="1:10" x14ac:dyDescent="0.2">
      <c r="G45" s="12"/>
      <c r="H45"/>
      <c r="J45"/>
    </row>
    <row r="46" spans="1:10" ht="38.25" x14ac:dyDescent="0.2">
      <c r="A46" s="7" t="s">
        <v>31</v>
      </c>
      <c r="B46" s="14" t="s">
        <v>40</v>
      </c>
      <c r="C46" s="31">
        <v>280740</v>
      </c>
      <c r="D46" s="32">
        <v>41442</v>
      </c>
      <c r="E46" s="33">
        <v>7440</v>
      </c>
      <c r="F46" s="8" t="s">
        <v>53</v>
      </c>
      <c r="G46" s="12"/>
      <c r="H46"/>
      <c r="J46"/>
    </row>
    <row r="47" spans="1:10" ht="25.5" x14ac:dyDescent="0.2">
      <c r="A47" s="7" t="s">
        <v>31</v>
      </c>
      <c r="B47" s="14" t="s">
        <v>40</v>
      </c>
      <c r="C47" s="31">
        <v>271967</v>
      </c>
      <c r="D47" s="32">
        <v>41316</v>
      </c>
      <c r="E47" s="33">
        <v>1200</v>
      </c>
      <c r="F47" s="8" t="s">
        <v>54</v>
      </c>
      <c r="G47" s="12"/>
      <c r="H47"/>
      <c r="J47"/>
    </row>
    <row r="48" spans="1:10" ht="38.25" x14ac:dyDescent="0.2">
      <c r="A48" s="7" t="s">
        <v>31</v>
      </c>
      <c r="B48" s="14" t="s">
        <v>40</v>
      </c>
      <c r="C48" s="31">
        <v>272490</v>
      </c>
      <c r="D48" s="32">
        <v>41323</v>
      </c>
      <c r="E48" s="33">
        <v>19840</v>
      </c>
      <c r="F48" s="8" t="s">
        <v>55</v>
      </c>
      <c r="G48" s="12"/>
      <c r="H48"/>
      <c r="J48"/>
    </row>
    <row r="49" spans="1:12" ht="63.75" x14ac:dyDescent="0.2">
      <c r="A49" s="7" t="s">
        <v>31</v>
      </c>
      <c r="B49" s="14" t="s">
        <v>40</v>
      </c>
      <c r="C49" s="31">
        <v>274996</v>
      </c>
      <c r="D49" s="32">
        <v>41357</v>
      </c>
      <c r="E49" s="33">
        <v>13747</v>
      </c>
      <c r="F49" s="8" t="s">
        <v>64</v>
      </c>
      <c r="G49" s="12"/>
      <c r="H49"/>
      <c r="J49"/>
    </row>
    <row r="50" spans="1:12" ht="63.75" x14ac:dyDescent="0.2">
      <c r="A50" s="7" t="s">
        <v>31</v>
      </c>
      <c r="B50" s="14" t="s">
        <v>40</v>
      </c>
      <c r="C50" s="31">
        <v>277027</v>
      </c>
      <c r="D50" s="32">
        <v>41385</v>
      </c>
      <c r="E50" s="33">
        <v>11771.5</v>
      </c>
      <c r="F50" s="8" t="s">
        <v>65</v>
      </c>
      <c r="G50" s="12"/>
      <c r="H50"/>
      <c r="J50"/>
    </row>
    <row r="51" spans="1:12" ht="38.25" x14ac:dyDescent="0.2">
      <c r="A51" s="7" t="s">
        <v>31</v>
      </c>
      <c r="B51" s="14" t="s">
        <v>40</v>
      </c>
      <c r="C51" s="31">
        <v>279077</v>
      </c>
      <c r="D51" s="32">
        <v>41418</v>
      </c>
      <c r="E51" s="33">
        <v>2480</v>
      </c>
      <c r="F51" s="8" t="s">
        <v>56</v>
      </c>
      <c r="G51" s="12"/>
      <c r="H51"/>
      <c r="J51"/>
    </row>
    <row r="52" spans="1:12" ht="38.25" x14ac:dyDescent="0.2">
      <c r="A52" s="7" t="s">
        <v>31</v>
      </c>
      <c r="B52" s="14" t="s">
        <v>40</v>
      </c>
      <c r="C52" s="31">
        <v>283480</v>
      </c>
      <c r="D52" s="32">
        <v>41481</v>
      </c>
      <c r="E52" s="33">
        <v>7440</v>
      </c>
      <c r="F52" s="8" t="s">
        <v>57</v>
      </c>
      <c r="G52" s="12"/>
      <c r="H52"/>
      <c r="J52"/>
    </row>
    <row r="53" spans="1:12" s="6" customFormat="1" ht="38.25" x14ac:dyDescent="0.2">
      <c r="A53" s="7" t="s">
        <v>31</v>
      </c>
      <c r="B53" s="14" t="s">
        <v>40</v>
      </c>
      <c r="C53" s="31">
        <v>285299</v>
      </c>
      <c r="D53" s="32">
        <v>41516</v>
      </c>
      <c r="E53" s="33">
        <v>4216</v>
      </c>
      <c r="F53" s="8" t="s">
        <v>58</v>
      </c>
      <c r="G53" s="12"/>
    </row>
    <row r="54" spans="1:12" s="6" customFormat="1" ht="38.25" x14ac:dyDescent="0.2">
      <c r="A54" s="7" t="s">
        <v>31</v>
      </c>
      <c r="B54" s="14" t="s">
        <v>40</v>
      </c>
      <c r="C54" s="31">
        <v>287033</v>
      </c>
      <c r="D54" s="32">
        <v>41544</v>
      </c>
      <c r="E54" s="33">
        <v>5580</v>
      </c>
      <c r="F54" s="8" t="s">
        <v>59</v>
      </c>
      <c r="G54" s="12"/>
    </row>
    <row r="55" spans="1:12" s="6" customFormat="1" ht="25.5" x14ac:dyDescent="0.2">
      <c r="A55" s="7" t="s">
        <v>31</v>
      </c>
      <c r="B55" s="14" t="s">
        <v>40</v>
      </c>
      <c r="C55" s="31">
        <v>289506</v>
      </c>
      <c r="D55" s="32">
        <v>41579</v>
      </c>
      <c r="E55" s="33">
        <v>9176</v>
      </c>
      <c r="F55" s="8" t="s">
        <v>67</v>
      </c>
      <c r="G55" s="12"/>
    </row>
    <row r="56" spans="1:12" s="6" customFormat="1" ht="38.25" x14ac:dyDescent="0.2">
      <c r="A56" s="7" t="s">
        <v>31</v>
      </c>
      <c r="B56" s="14" t="s">
        <v>40</v>
      </c>
      <c r="C56" s="31">
        <v>291444</v>
      </c>
      <c r="D56" s="32">
        <v>41607</v>
      </c>
      <c r="E56" s="33">
        <v>11656</v>
      </c>
      <c r="F56" s="8" t="s">
        <v>66</v>
      </c>
      <c r="G56" s="12"/>
    </row>
    <row r="57" spans="1:12" s="6" customFormat="1" ht="25.5" x14ac:dyDescent="0.2">
      <c r="A57" s="7" t="s">
        <v>31</v>
      </c>
      <c r="B57" s="14" t="s">
        <v>40</v>
      </c>
      <c r="C57" s="31">
        <v>294098</v>
      </c>
      <c r="D57" s="32">
        <v>41642</v>
      </c>
      <c r="E57" s="34">
        <v>6820</v>
      </c>
      <c r="F57" s="8" t="s">
        <v>60</v>
      </c>
      <c r="G57" s="12"/>
    </row>
    <row r="58" spans="1:12" s="6" customFormat="1" ht="51" x14ac:dyDescent="0.2">
      <c r="A58" s="7" t="s">
        <v>33</v>
      </c>
      <c r="B58" s="14" t="s">
        <v>40</v>
      </c>
      <c r="C58" s="31">
        <v>271204</v>
      </c>
      <c r="D58" s="32">
        <v>41304</v>
      </c>
      <c r="E58" s="33">
        <v>13695</v>
      </c>
      <c r="F58" s="8" t="s">
        <v>52</v>
      </c>
      <c r="G58" s="12"/>
    </row>
    <row r="59" spans="1:12" s="6" customFormat="1" ht="38.25" x14ac:dyDescent="0.2">
      <c r="A59" s="7" t="s">
        <v>33</v>
      </c>
      <c r="B59" s="14" t="s">
        <v>40</v>
      </c>
      <c r="C59" s="31">
        <v>276943</v>
      </c>
      <c r="D59" s="32">
        <v>41382</v>
      </c>
      <c r="E59" s="33">
        <v>1920</v>
      </c>
      <c r="F59" s="8" t="s">
        <v>68</v>
      </c>
      <c r="G59" s="12"/>
    </row>
    <row r="60" spans="1:12" s="6" customFormat="1" ht="17.25" customHeight="1" x14ac:dyDescent="0.2">
      <c r="A60" s="7" t="s">
        <v>33</v>
      </c>
      <c r="B60" s="14" t="s">
        <v>40</v>
      </c>
      <c r="C60" s="31">
        <v>276954</v>
      </c>
      <c r="D60" s="32">
        <v>41382</v>
      </c>
      <c r="E60" s="33">
        <v>825</v>
      </c>
      <c r="F60" s="8" t="s">
        <v>50</v>
      </c>
      <c r="G60" s="12"/>
    </row>
    <row r="61" spans="1:12" s="6" customFormat="1" ht="25.5" x14ac:dyDescent="0.2">
      <c r="A61" s="3" t="s">
        <v>33</v>
      </c>
      <c r="B61" s="14" t="s">
        <v>40</v>
      </c>
      <c r="C61" s="31">
        <v>284720</v>
      </c>
      <c r="D61" s="32">
        <v>41505</v>
      </c>
      <c r="E61" s="33">
        <v>1705</v>
      </c>
      <c r="F61" s="8" t="s">
        <v>51</v>
      </c>
      <c r="G61" s="12"/>
    </row>
    <row r="62" spans="1:12" s="6" customFormat="1" x14ac:dyDescent="0.2">
      <c r="E62" s="16">
        <f>SUM(E46:E61)</f>
        <v>119511.5</v>
      </c>
      <c r="K62" s="12"/>
      <c r="L62" s="12"/>
    </row>
    <row r="63" spans="1:12" s="6" customFormat="1" x14ac:dyDescent="0.2">
      <c r="E63" s="15"/>
      <c r="K63" s="12"/>
      <c r="L63" s="12"/>
    </row>
    <row r="64" spans="1:12" s="6" customFormat="1" ht="25.5" x14ac:dyDescent="0.2">
      <c r="A64" s="7" t="s">
        <v>31</v>
      </c>
      <c r="B64" s="14" t="s">
        <v>42</v>
      </c>
      <c r="C64" s="31">
        <v>294099</v>
      </c>
      <c r="D64" s="32">
        <v>41642</v>
      </c>
      <c r="E64" s="34">
        <v>3550</v>
      </c>
      <c r="F64" s="8" t="s">
        <v>49</v>
      </c>
      <c r="G64" s="12"/>
      <c r="H64" s="12"/>
    </row>
    <row r="65" spans="1:12" s="6" customFormat="1" x14ac:dyDescent="0.2">
      <c r="A65" s="7" t="s">
        <v>31</v>
      </c>
      <c r="B65" s="14" t="s">
        <v>42</v>
      </c>
      <c r="C65" s="31">
        <v>274990</v>
      </c>
      <c r="D65" s="32">
        <v>41355</v>
      </c>
      <c r="E65" s="34">
        <v>3550</v>
      </c>
      <c r="F65" s="8" t="s">
        <v>15</v>
      </c>
      <c r="G65" s="12"/>
      <c r="H65" s="12"/>
    </row>
    <row r="66" spans="1:12" s="6" customFormat="1" x14ac:dyDescent="0.2">
      <c r="A66" s="7" t="s">
        <v>31</v>
      </c>
      <c r="B66" s="14" t="s">
        <v>42</v>
      </c>
      <c r="C66" s="31">
        <v>288507</v>
      </c>
      <c r="D66" s="32">
        <v>41565</v>
      </c>
      <c r="E66" s="34">
        <v>3000</v>
      </c>
      <c r="F66" s="8" t="s">
        <v>7</v>
      </c>
      <c r="G66" s="12"/>
      <c r="H66" s="12"/>
    </row>
    <row r="67" spans="1:12" s="6" customFormat="1" x14ac:dyDescent="0.2">
      <c r="B67" s="1"/>
      <c r="E67" s="16">
        <f>SUM(E64:E66)</f>
        <v>10100</v>
      </c>
      <c r="J67" s="2"/>
      <c r="K67" s="12"/>
      <c r="L67" s="12"/>
    </row>
    <row r="68" spans="1:12" s="6" customFormat="1" x14ac:dyDescent="0.2">
      <c r="B68" s="1"/>
      <c r="J68" s="2"/>
      <c r="K68" s="12"/>
      <c r="L68" s="12"/>
    </row>
    <row r="69" spans="1:12" ht="12.75" customHeight="1" x14ac:dyDescent="0.2">
      <c r="A69" s="12"/>
      <c r="C69" s="12"/>
      <c r="D69" s="12"/>
      <c r="E69" s="17">
        <f>E67+E62+E44+E37+E32+E16+E12</f>
        <v>414587</v>
      </c>
      <c r="F69" s="12"/>
      <c r="G69" s="12"/>
      <c r="H69" s="12"/>
      <c r="I69" s="12"/>
      <c r="K69" s="12"/>
      <c r="L69" s="12"/>
    </row>
    <row r="70" spans="1:12" ht="12.75" customHeight="1" x14ac:dyDescent="0.2">
      <c r="A70" s="12" t="s">
        <v>36</v>
      </c>
      <c r="C70" s="12"/>
      <c r="D70" s="12"/>
      <c r="E70" s="12"/>
      <c r="F70" s="12"/>
      <c r="G70" s="12"/>
      <c r="H70" s="12"/>
      <c r="I70" s="12"/>
      <c r="K70" s="12"/>
      <c r="L70" s="12"/>
    </row>
    <row r="71" spans="1:12" ht="12.75" customHeight="1" x14ac:dyDescent="0.2">
      <c r="A71" s="12" t="s">
        <v>37</v>
      </c>
      <c r="C71" s="12"/>
      <c r="D71" s="12"/>
      <c r="E71" s="12"/>
      <c r="F71" s="12"/>
      <c r="G71" s="12"/>
      <c r="H71" s="12"/>
      <c r="I71" s="12"/>
      <c r="K71" s="12"/>
      <c r="L71" s="12"/>
    </row>
    <row r="72" spans="1:12" ht="12.75" customHeight="1" x14ac:dyDescent="0.2">
      <c r="A72" s="12" t="s">
        <v>38</v>
      </c>
      <c r="C72" s="12"/>
      <c r="D72" s="12"/>
      <c r="E72" s="12"/>
      <c r="F72" s="12"/>
      <c r="G72" s="12"/>
      <c r="H72" s="12"/>
      <c r="I72" s="12"/>
      <c r="K72" s="12"/>
      <c r="L72" s="12"/>
    </row>
  </sheetData>
  <sortState ref="A50:M66">
    <sortCondition ref="B50:B66"/>
  </sortState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8" scale="71" fitToHeight="0" orientation="portrait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Pagina1_1</vt:lpstr>
      <vt:lpstr>Pagina1_1!Afdrukbereik</vt:lpstr>
      <vt:lpstr>Pagina1_1!Afdruktitels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Vlist, K van der (Karin)</dc:creator>
  <cp:lastModifiedBy>Vliet, D van (Dick)</cp:lastModifiedBy>
  <cp:lastPrinted>2015-09-16T07:00:16Z</cp:lastPrinted>
  <dcterms:created xsi:type="dcterms:W3CDTF">2015-04-28T06:37:35Z</dcterms:created>
  <dcterms:modified xsi:type="dcterms:W3CDTF">2015-09-17T10:07:01Z</dcterms:modified>
</cp:coreProperties>
</file>